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activeTab="0"/>
  </bookViews>
  <sheets>
    <sheet name="Лист1" sheetId="1" r:id="rId1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<sst xmlns="http://schemas.openxmlformats.org/spreadsheetml/2006/main" count="112" uniqueCount="100">
  <si>
    <t>JCRm 1C ( центробежный, нерж.корпус )</t>
  </si>
  <si>
    <t>JCRm 1A ( центробежный, нерж.корпус )</t>
  </si>
  <si>
    <t>TOP 1 ( пластм.корпус и раб.колесо )</t>
  </si>
  <si>
    <t>TOP 2 ( пластм.корпус и раб.колесо )</t>
  </si>
  <si>
    <t>TOP VORTEX ( пластм.корпус и раб.колесо )</t>
  </si>
  <si>
    <t>HF PKm 60 /8-SF( глубина всасывания - 7 м )</t>
  </si>
  <si>
    <t>HF PKm 60 /24-СL( глубина всасывания - 7 м )</t>
  </si>
  <si>
    <t>Дренажные насосы</t>
  </si>
  <si>
    <t>Тип установки</t>
  </si>
  <si>
    <t>Автоматические водонапорные установки</t>
  </si>
  <si>
    <t>Цена у.е.с НДС</t>
  </si>
  <si>
    <t>Насосы поверхностные высокого давления для систем водоснабжения</t>
  </si>
  <si>
    <t>Фекальные насосы, канализационные станции</t>
  </si>
  <si>
    <t>JDWm 2/30 ( с эжектором 4" гл. всас до 35 м )</t>
  </si>
  <si>
    <t>HF JCRm 10М/24-CL( глубина всас. - 9 м )</t>
  </si>
  <si>
    <t>HF JCRm 15М(Н)/24-CL( глубина всас. - 9 м )</t>
  </si>
  <si>
    <t>PKm 60 (вихревой, чуг. корпус)</t>
  </si>
  <si>
    <t>PKSm 60 (вихревой, самовсасывающий, чуг. корпус)</t>
  </si>
  <si>
    <t>Шланг TFG\5</t>
  </si>
  <si>
    <t>Автоматика и принадлежности</t>
  </si>
  <si>
    <t>HF PKSm 60 /8-SF( глубина всасывания - 9 м )</t>
  </si>
  <si>
    <t>HF PKSm 60 /24-СL( глубина всасывания - 9 м )</t>
  </si>
  <si>
    <t>Тип насоса</t>
  </si>
  <si>
    <t>Цена евр. с НДС</t>
  </si>
  <si>
    <t>PKm 65 (вихревой, чуг. корпус)</t>
  </si>
  <si>
    <t>PKm 70 (вихревой, чуг. корпус)</t>
  </si>
  <si>
    <t>PKm 60 BZ (вихревой, чуг. корпус, бронза)</t>
  </si>
  <si>
    <t>PQm 60 BZ (вихревой, чуг. корпус, бронза)</t>
  </si>
  <si>
    <t>HF JCRm 1C/24-CL( глубина всас. - 9 м )</t>
  </si>
  <si>
    <t>HF JCRm 1A/24-CL( глубина всас. - 9 м )</t>
  </si>
  <si>
    <t>Шланг TF\10</t>
  </si>
  <si>
    <t>CKm 50 (вихревой, чуг. корпус)</t>
  </si>
  <si>
    <r>
      <t>Q</t>
    </r>
    <r>
      <rPr>
        <sz val="10"/>
        <rFont val="Times New Roman"/>
        <family val="1"/>
      </rPr>
      <t>(л/мин)</t>
    </r>
  </si>
  <si>
    <r>
      <t>H</t>
    </r>
    <r>
      <rPr>
        <sz val="10"/>
        <rFont val="Times New Roman"/>
        <family val="1"/>
      </rPr>
      <t xml:space="preserve"> ( м )</t>
    </r>
  </si>
  <si>
    <r>
      <t>N</t>
    </r>
    <r>
      <rPr>
        <sz val="10"/>
        <rFont val="Times New Roman"/>
        <family val="1"/>
      </rPr>
      <t xml:space="preserve"> (кВт)</t>
    </r>
  </si>
  <si>
    <r>
      <t>H</t>
    </r>
    <r>
      <rPr>
        <sz val="10"/>
        <rFont val="Times New Roman"/>
        <family val="1"/>
      </rPr>
      <t>( м )</t>
    </r>
  </si>
  <si>
    <t>Цена грн. с НДС</t>
  </si>
  <si>
    <t>Соединительный узел  R\5</t>
  </si>
  <si>
    <t xml:space="preserve">Манометр MR\6 </t>
  </si>
  <si>
    <t>Электрокабель с вилкой</t>
  </si>
  <si>
    <t>Шланг TFG\6</t>
  </si>
  <si>
    <t>Защита от сух.хода LP/3</t>
  </si>
  <si>
    <t>TOP 3 ( пластм.корпус и раб.колесо )</t>
  </si>
  <si>
    <t>RXm 2  (корпус-нерж.)</t>
  </si>
  <si>
    <t>RXmVORTEX 2/20  (корпус-нерж.)</t>
  </si>
  <si>
    <t>JSWm 1AХ-( центробежный, чуг.корпус )</t>
  </si>
  <si>
    <t>JSWm 1CХ ( центробежный, чуг.корпус )</t>
  </si>
  <si>
    <t>JSWm 10MХ ( центробежный, чуг.корпус )</t>
  </si>
  <si>
    <t>JSWm 15MХ ( центробежный, чуг.корпус )</t>
  </si>
  <si>
    <t>JSWm 15Н ( центробежный, чуг.корпус )</t>
  </si>
  <si>
    <t>Насосы пр-ва Италии ( гарантия 1 год )</t>
  </si>
  <si>
    <r>
      <t xml:space="preserve">N </t>
    </r>
    <r>
      <rPr>
        <sz val="11"/>
        <rFont val="Times New Roman"/>
        <family val="1"/>
      </rPr>
      <t>(кВт)</t>
    </r>
  </si>
  <si>
    <r>
      <t>Q</t>
    </r>
    <r>
      <rPr>
        <sz val="11"/>
        <rFont val="Times New Roman"/>
        <family val="1"/>
      </rPr>
      <t>(л/мин)</t>
    </r>
  </si>
  <si>
    <r>
      <t>H</t>
    </r>
    <r>
      <rPr>
        <sz val="11"/>
        <rFont val="Times New Roman"/>
        <family val="1"/>
      </rPr>
      <t xml:space="preserve"> ( м )</t>
    </r>
  </si>
  <si>
    <t>CPm170M</t>
  </si>
  <si>
    <t>CPm170MX</t>
  </si>
  <si>
    <t>CPm190</t>
  </si>
  <si>
    <t>CPm190X</t>
  </si>
  <si>
    <t>JSWm 10НX ( центробежный, чуг.корпус )</t>
  </si>
  <si>
    <t>JSWm 15M ( центробежный, чуг.корпус )</t>
  </si>
  <si>
    <t>JSWm 15НX ( центробежный, чуг.корпус )</t>
  </si>
  <si>
    <t>JDWm 1AX/30( c эжектором 4" гл. всас до 20 м )</t>
  </si>
  <si>
    <t>HF JSWm 1CX/24-CL( глубина всас. - 9 м )</t>
  </si>
  <si>
    <t>HF JSWm 1AX/24-CL( глубина всасывания - 9 м )</t>
  </si>
  <si>
    <t>HF JSWm 10 MX/24-CL( глубина всас. - 9 м )</t>
  </si>
  <si>
    <t>HF JSWm 15 MХ/24-CL( глубина всас. - 9 м )</t>
  </si>
  <si>
    <t>Реле давления+защита от сухого хода BRIO 2000MT</t>
  </si>
  <si>
    <t>Реле давления РМ-5G</t>
  </si>
  <si>
    <t>Реле давления РМ-12G</t>
  </si>
  <si>
    <t>Поплавковый выключательль электрический 3м</t>
  </si>
  <si>
    <t>Поплавковый выключательль электрический 5м</t>
  </si>
  <si>
    <t>Реле давления+защита от сух.хода FSG-2G20</t>
  </si>
  <si>
    <t>MCm 10/50-I (корпус - нерж,колесо - нержавейка) 5 метров</t>
  </si>
  <si>
    <t>MCm 10/50-I (корпус - нерж,колесо - нержавейка) 10 метров</t>
  </si>
  <si>
    <t>ZXm 1A/40(корпус - нерж./чугун,колесо - тех.полимер) 5 метров</t>
  </si>
  <si>
    <t>ZXm 1A/40(корпус - нерж./чугун,колесо - тех.полимер) 10 метров</t>
  </si>
  <si>
    <t>VXm 10/35 (корпус - нерж./чугун,колесо - нерж) 5 метров</t>
  </si>
  <si>
    <t>VXm 10/35 (корпус - нерж./чугун,колесо - нерж) 10 метров</t>
  </si>
  <si>
    <t>VXm 8/35 (корпус - нерж./чугун,колесо - нерж) 5 метров</t>
  </si>
  <si>
    <t>VXm 8/35 (корпус - нерж./чугун,колесо - нерж) 10 метров</t>
  </si>
  <si>
    <t>Мембрана 5/8 л ELBI</t>
  </si>
  <si>
    <t>Мембрана 5/8 л AQUAPRESS</t>
  </si>
  <si>
    <t>Мембрана 25 л ELBI</t>
  </si>
  <si>
    <t>Мембрана 24 л AQUAPRESS</t>
  </si>
  <si>
    <t>Мембрана 35/50 л ELBI</t>
  </si>
  <si>
    <t>Мембрана 50/80 л AQUAPRESS</t>
  </si>
  <si>
    <t>Мембрана 100 л AQUAPRESS</t>
  </si>
  <si>
    <t>Мембрана 60/80/100 л ELBI</t>
  </si>
  <si>
    <t>Реле давления+защита от сухого хода EASYPRESS I</t>
  </si>
  <si>
    <t>Реле давления+защита от сухого хода EASYPRESS II</t>
  </si>
  <si>
    <t>Реле давления+защита от сухого хода EASYPRESS PRO</t>
  </si>
  <si>
    <t>JSWm 1ВХ-( центробежный, чуг.корпус )</t>
  </si>
  <si>
    <t>3CPm80  ( центробежный, чуг.корпус )</t>
  </si>
  <si>
    <t>ЧП "Цитадель-Трейд" (магазин "Водный мир")</t>
  </si>
  <si>
    <t>г. Симферополь, ул. Ким 56</t>
  </si>
  <si>
    <t>т. 8 (0652) 548-400, 711-266</t>
  </si>
  <si>
    <t>http://www.citadelplus.com</t>
  </si>
  <si>
    <t>citadel-crimea@ukr.net</t>
  </si>
  <si>
    <t>JCRm 10M( центробежный, нерж.корпус )</t>
  </si>
  <si>
    <t>JCRm 15M( центробежный, нерж.корпус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</si>
</sst>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F&quot;_-;\-* #,##0.00\ &quot;F&quot;_-;_-* &quot;-&quot;??\ &quot;F&quot;_-;_-@_-"/>
    <numFmt numFmtId="165" formatCode="_-* #,##0\ &quot;F&quot;_-;\-* #,##0\ &quot;F&quot;_-;_-* &quot;-&quot;\ &quot;F&quot;_-;_-@_-"/>
    <numFmt numFmtId="166" formatCode="_-* #,##0.00\ _F_-;\-* #,##0.00\ _F_-;_-* &quot;-&quot;??\ _F_-;_-@_-"/>
    <numFmt numFmtId="167" formatCode="_-* #,##0\ _F_-;\-* #,##0\ _F_-;_-* &quot;-&quot;\ _F_-;_-@_-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0.0000"/>
  </numFmts>
  <fonts count="18">
    <font>
      <sz val="10"/>
      <name val="Arial Cyr"/>
      <family val="0"/>
    </font>
    <font>
      <sz val="14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8" applyFont="1" applyBorder="1" applyAlignment="1">
      <alignment vertical="top"/>
      <protection/>
    </xf>
    <xf numFmtId="0" fontId="0" fillId="0" borderId="0" xfId="0" applyAlignment="1">
      <alignment vertical="top"/>
    </xf>
    <xf numFmtId="0" fontId="3" fillId="0" borderId="0" xfId="18" applyFont="1" applyFill="1" applyBorder="1" applyAlignment="1">
      <alignment horizontal="left" vertical="top"/>
      <protection/>
    </xf>
    <xf numFmtId="0" fontId="4" fillId="0" borderId="0" xfId="18" applyFont="1" applyFill="1" applyBorder="1" applyAlignment="1">
      <alignment horizontal="left" vertical="top"/>
      <protection/>
    </xf>
    <xf numFmtId="0" fontId="5" fillId="0" borderId="0" xfId="18" applyFont="1" applyFill="1" applyBorder="1" applyAlignment="1">
      <alignment horizontal="left" vertical="top"/>
      <protection/>
    </xf>
    <xf numFmtId="0" fontId="5" fillId="0" borderId="0" xfId="18" applyFont="1" applyBorder="1" applyAlignment="1">
      <alignment vertical="top"/>
      <protection/>
    </xf>
    <xf numFmtId="0" fontId="7" fillId="0" borderId="2" xfId="18" applyFont="1" applyFill="1" applyBorder="1" applyAlignment="1">
      <alignment horizontal="center" vertical="center"/>
      <protection/>
    </xf>
    <xf numFmtId="0" fontId="7" fillId="0" borderId="2" xfId="18" applyFont="1" applyBorder="1" applyAlignment="1">
      <alignment vertical="center"/>
      <protection/>
    </xf>
    <xf numFmtId="0" fontId="7" fillId="0" borderId="2" xfId="18" applyFont="1" applyFill="1" applyBorder="1" applyAlignment="1">
      <alignment vertical="center"/>
      <protection/>
    </xf>
    <xf numFmtId="2" fontId="7" fillId="0" borderId="2" xfId="1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right" vertical="top"/>
    </xf>
    <xf numFmtId="0" fontId="6" fillId="0" borderId="2" xfId="18" applyFont="1" applyFill="1" applyBorder="1" applyAlignment="1">
      <alignment horizontal="center" vertical="center"/>
      <protection/>
    </xf>
    <xf numFmtId="1" fontId="6" fillId="0" borderId="2" xfId="18" applyNumberFormat="1" applyFont="1" applyFill="1" applyBorder="1" applyAlignment="1">
      <alignment horizontal="center" vertical="center"/>
      <protection/>
    </xf>
    <xf numFmtId="2" fontId="6" fillId="0" borderId="2" xfId="18" applyNumberFormat="1" applyFont="1" applyFill="1" applyBorder="1" applyAlignment="1">
      <alignment horizontal="center" vertical="center"/>
      <protection/>
    </xf>
    <xf numFmtId="0" fontId="6" fillId="0" borderId="2" xfId="18" applyFont="1" applyFill="1" applyBorder="1" applyAlignment="1">
      <alignment horizontal="left" vertical="center"/>
      <protection/>
    </xf>
    <xf numFmtId="2" fontId="0" fillId="0" borderId="0" xfId="0" applyNumberFormat="1" applyAlignment="1">
      <alignment vertical="top"/>
    </xf>
    <xf numFmtId="2" fontId="2" fillId="0" borderId="0" xfId="18" applyNumberFormat="1" applyFont="1" applyBorder="1" applyAlignment="1">
      <alignment vertical="top"/>
      <protection/>
    </xf>
    <xf numFmtId="0" fontId="8" fillId="0" borderId="0" xfId="18" applyFont="1" applyBorder="1" applyAlignment="1">
      <alignment vertical="top"/>
      <protection/>
    </xf>
    <xf numFmtId="0" fontId="12" fillId="0" borderId="2" xfId="18" applyFont="1" applyFill="1" applyBorder="1" applyAlignment="1">
      <alignment horizontal="center" vertical="center"/>
      <protection/>
    </xf>
    <xf numFmtId="2" fontId="12" fillId="0" borderId="2" xfId="18" applyNumberFormat="1" applyFont="1" applyFill="1" applyBorder="1" applyAlignment="1">
      <alignment horizontal="left" vertical="center"/>
      <protection/>
    </xf>
    <xf numFmtId="1" fontId="12" fillId="0" borderId="2" xfId="18" applyNumberFormat="1" applyFont="1" applyFill="1" applyBorder="1" applyAlignment="1">
      <alignment horizontal="center" vertical="center"/>
      <protection/>
    </xf>
    <xf numFmtId="169" fontId="6" fillId="0" borderId="2" xfId="18" applyNumberFormat="1" applyFont="1" applyFill="1" applyBorder="1" applyAlignment="1">
      <alignment horizontal="center" vertical="center"/>
      <protection/>
    </xf>
    <xf numFmtId="0" fontId="7" fillId="0" borderId="3" xfId="18" applyFont="1" applyFill="1" applyBorder="1" applyAlignment="1">
      <alignment horizontal="center" vertical="center"/>
      <protection/>
    </xf>
    <xf numFmtId="2" fontId="7" fillId="0" borderId="3" xfId="18" applyNumberFormat="1" applyFont="1" applyFill="1" applyBorder="1" applyAlignment="1">
      <alignment horizontal="center" vertical="center"/>
      <protection/>
    </xf>
    <xf numFmtId="14" fontId="14" fillId="0" borderId="0" xfId="0" applyNumberFormat="1" applyFont="1" applyAlignment="1">
      <alignment horizontal="center" vertical="top"/>
    </xf>
    <xf numFmtId="0" fontId="0" fillId="0" borderId="2" xfId="0" applyFont="1" applyBorder="1" applyAlignment="1">
      <alignment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17" fillId="0" borderId="0" xfId="0" applyFont="1" applyFill="1" applyAlignment="1">
      <alignment/>
    </xf>
    <xf numFmtId="0" fontId="12" fillId="0" borderId="0" xfId="18" applyFont="1" applyFill="1" applyBorder="1" applyAlignment="1">
      <alignment horizontal="left" vertical="center"/>
      <protection/>
    </xf>
    <xf numFmtId="0" fontId="6" fillId="0" borderId="5" xfId="18" applyFont="1" applyFill="1" applyBorder="1" applyAlignment="1">
      <alignment horizontal="left" vertical="center"/>
      <protection/>
    </xf>
    <xf numFmtId="0" fontId="6" fillId="0" borderId="3" xfId="18" applyFont="1" applyFill="1" applyBorder="1" applyAlignment="1">
      <alignment horizontal="left" vertical="center"/>
      <protection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 vertical="top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3867150</xdr:colOff>
      <xdr:row>0</xdr:row>
      <xdr:rowOff>76200</xdr:rowOff>
    </xdr:from>
    <xdr:to>
      <xdr:col>5</xdr:col>
      <xdr:colOff>1152525</xdr:colOff>
      <xdr:row>2</xdr:row>
      <xdr:rowOff>161925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6200"/>
          <a:ext cx="35528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tadel-crimea@ukr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50" zoomScaleSheetLayoutView="150" workbookViewId="0" topLeftCell="A1">
      <selection activeCell="F92" sqref="F92"/>
    </sheetView>
  </sheetViews>
  <sheetFormatPr defaultColWidth="9.00390625" defaultRowHeight="12.75"/>
  <cols>
    <col min="1" max="1" width="4.00390625" style="2" customWidth="1"/>
    <col min="2" max="2" width="53.25390625" style="2" customWidth="1"/>
    <col min="3" max="3" width="9.625" style="2" customWidth="1"/>
    <col min="4" max="4" width="9.125" style="2" customWidth="1"/>
    <col min="5" max="5" width="10.25390625" style="2" customWidth="1"/>
    <col min="6" max="6" width="20.75390625" style="17" customWidth="1"/>
    <col min="7" max="7" width="18.625" style="2" hidden="1" customWidth="1"/>
    <col min="8" max="8" width="9.00390625" style="2" customWidth="1"/>
    <col min="9" max="16384" width="9.125" style="2" customWidth="1"/>
  </cols>
  <sheetData>
    <row r="1" spans="1:7" ht="15" customHeight="1">
      <c r="A1" s="30" t="s">
        <v>93</v>
      </c>
      <c r="B1" s="30"/>
      <c r="C1"/>
      <c r="D1" s="1"/>
      <c r="E1" s="1"/>
      <c r="F1" s="18"/>
      <c r="G1" s="11"/>
    </row>
    <row r="2" spans="1:7" ht="15" customHeight="1">
      <c r="A2" s="30" t="s">
        <v>94</v>
      </c>
      <c r="B2" s="30"/>
      <c r="C2"/>
      <c r="D2" s="1"/>
      <c r="E2" s="3"/>
      <c r="F2" s="18"/>
      <c r="G2" s="12"/>
    </row>
    <row r="3" spans="1:7" ht="15" customHeight="1">
      <c r="A3" s="30" t="s">
        <v>95</v>
      </c>
      <c r="B3" s="30"/>
      <c r="C3"/>
      <c r="D3" s="1"/>
      <c r="E3" s="4"/>
      <c r="F3" s="18"/>
      <c r="G3" s="11"/>
    </row>
    <row r="4" spans="1:7" ht="13.5" customHeight="1">
      <c r="A4" s="30" t="s">
        <v>96</v>
      </c>
      <c r="B4" s="30"/>
      <c r="C4"/>
      <c r="D4" s="1"/>
      <c r="E4" s="5"/>
      <c r="G4" s="26">
        <v>39783</v>
      </c>
    </row>
    <row r="5" spans="1:7" ht="19.5" customHeight="1">
      <c r="A5" s="31" t="s">
        <v>97</v>
      </c>
      <c r="B5" s="30"/>
      <c r="C5"/>
      <c r="D5" s="19" t="s">
        <v>50</v>
      </c>
      <c r="E5" s="6"/>
      <c r="F5" s="18"/>
      <c r="G5" s="11"/>
    </row>
    <row r="6" spans="1:7" ht="15.75" hidden="1">
      <c r="A6" s="32"/>
      <c r="B6"/>
      <c r="C6"/>
      <c r="D6" s="1"/>
      <c r="E6" s="5"/>
      <c r="F6" s="18"/>
      <c r="G6" s="11"/>
    </row>
    <row r="7" spans="2:7" ht="12.75" customHeight="1">
      <c r="B7" s="33" t="s">
        <v>11</v>
      </c>
      <c r="C7" s="33"/>
      <c r="D7" s="33"/>
      <c r="E7" s="33"/>
      <c r="F7" s="33"/>
      <c r="G7" s="33"/>
    </row>
    <row r="8" spans="2:7" ht="10.5" customHeight="1">
      <c r="B8" s="20" t="s">
        <v>22</v>
      </c>
      <c r="C8" s="20" t="s">
        <v>51</v>
      </c>
      <c r="D8" s="20" t="s">
        <v>52</v>
      </c>
      <c r="E8" s="20" t="s">
        <v>53</v>
      </c>
      <c r="F8" s="21" t="s">
        <v>23</v>
      </c>
      <c r="G8" s="22" t="s">
        <v>36</v>
      </c>
    </row>
    <row r="9" spans="2:7" ht="10.5" customHeight="1">
      <c r="B9" s="9" t="s">
        <v>16</v>
      </c>
      <c r="C9" s="7">
        <v>0.37</v>
      </c>
      <c r="D9" s="7">
        <v>40</v>
      </c>
      <c r="E9" s="7">
        <v>38</v>
      </c>
      <c r="F9" s="10">
        <v>53</v>
      </c>
      <c r="G9" s="14">
        <f>F9*9.6</f>
        <v>508.79999999999995</v>
      </c>
    </row>
    <row r="10" spans="2:7" ht="10.5" customHeight="1">
      <c r="B10" s="9" t="s">
        <v>24</v>
      </c>
      <c r="C10" s="7">
        <v>0.5</v>
      </c>
      <c r="D10" s="7">
        <v>50</v>
      </c>
      <c r="E10" s="7">
        <v>50</v>
      </c>
      <c r="F10" s="10">
        <v>105</v>
      </c>
      <c r="G10" s="14">
        <f aca="true" t="shared" si="0" ref="G10:G35">F10*9.6</f>
        <v>1008</v>
      </c>
    </row>
    <row r="11" spans="2:7" ht="10.5" customHeight="1">
      <c r="B11" s="9" t="s">
        <v>25</v>
      </c>
      <c r="C11" s="7">
        <v>0.6</v>
      </c>
      <c r="D11" s="7">
        <v>50</v>
      </c>
      <c r="E11" s="7">
        <v>62</v>
      </c>
      <c r="F11" s="10">
        <v>135</v>
      </c>
      <c r="G11" s="14">
        <f t="shared" si="0"/>
        <v>1296</v>
      </c>
    </row>
    <row r="12" spans="2:7" ht="10.5" customHeight="1">
      <c r="B12" s="9" t="s">
        <v>26</v>
      </c>
      <c r="C12" s="7">
        <v>0.37</v>
      </c>
      <c r="D12" s="7">
        <v>40</v>
      </c>
      <c r="E12" s="7">
        <v>38</v>
      </c>
      <c r="F12" s="10">
        <v>170</v>
      </c>
      <c r="G12" s="14">
        <f t="shared" si="0"/>
        <v>1632</v>
      </c>
    </row>
    <row r="13" spans="2:7" ht="10.5" customHeight="1">
      <c r="B13" s="9" t="s">
        <v>27</v>
      </c>
      <c r="C13" s="7">
        <v>0.37</v>
      </c>
      <c r="D13" s="7">
        <v>40</v>
      </c>
      <c r="E13" s="7">
        <v>38</v>
      </c>
      <c r="F13" s="10">
        <v>160</v>
      </c>
      <c r="G13" s="14">
        <f t="shared" si="0"/>
        <v>1536</v>
      </c>
    </row>
    <row r="14" spans="2:7" ht="10.5" customHeight="1">
      <c r="B14" s="9" t="s">
        <v>31</v>
      </c>
      <c r="C14" s="7">
        <v>0.37</v>
      </c>
      <c r="D14" s="7">
        <v>40</v>
      </c>
      <c r="E14" s="7">
        <v>31</v>
      </c>
      <c r="F14" s="10">
        <v>140</v>
      </c>
      <c r="G14" s="14">
        <f t="shared" si="0"/>
        <v>1344</v>
      </c>
    </row>
    <row r="15" spans="2:7" ht="10.5" customHeight="1">
      <c r="B15" s="9" t="s">
        <v>17</v>
      </c>
      <c r="C15" s="7">
        <v>0.37</v>
      </c>
      <c r="D15" s="7">
        <v>40</v>
      </c>
      <c r="E15" s="7">
        <v>38</v>
      </c>
      <c r="F15" s="10">
        <v>85</v>
      </c>
      <c r="G15" s="14">
        <f t="shared" si="0"/>
        <v>816</v>
      </c>
    </row>
    <row r="16" spans="2:7" ht="10.5" customHeight="1">
      <c r="B16" s="9" t="s">
        <v>46</v>
      </c>
      <c r="C16" s="7">
        <v>0.37</v>
      </c>
      <c r="D16" s="7">
        <v>50</v>
      </c>
      <c r="E16" s="7">
        <v>32</v>
      </c>
      <c r="F16" s="10">
        <v>87</v>
      </c>
      <c r="G16" s="14">
        <f t="shared" si="0"/>
        <v>835.1999999999999</v>
      </c>
    </row>
    <row r="17" spans="2:7" ht="10.5" customHeight="1">
      <c r="B17" s="9" t="s">
        <v>45</v>
      </c>
      <c r="C17" s="7">
        <v>0.6</v>
      </c>
      <c r="D17" s="7">
        <v>50</v>
      </c>
      <c r="E17" s="7">
        <v>42</v>
      </c>
      <c r="F17" s="10">
        <v>99</v>
      </c>
      <c r="G17" s="14">
        <f t="shared" si="0"/>
        <v>950.4</v>
      </c>
    </row>
    <row r="18" spans="2:7" ht="10.5" customHeight="1">
      <c r="B18" s="9" t="s">
        <v>91</v>
      </c>
      <c r="C18" s="7">
        <v>0.5</v>
      </c>
      <c r="D18" s="7">
        <v>50</v>
      </c>
      <c r="E18" s="7">
        <v>36</v>
      </c>
      <c r="F18" s="10">
        <v>92</v>
      </c>
      <c r="G18" s="14">
        <f>F20*9.6</f>
        <v>1142.3999999999999</v>
      </c>
    </row>
    <row r="19" spans="2:7" ht="10.5" customHeight="1">
      <c r="B19" s="9" t="s">
        <v>58</v>
      </c>
      <c r="C19" s="7">
        <v>0.75</v>
      </c>
      <c r="D19" s="7">
        <v>50</v>
      </c>
      <c r="E19" s="7">
        <v>51</v>
      </c>
      <c r="F19" s="10">
        <v>119</v>
      </c>
      <c r="G19" s="14">
        <f t="shared" si="0"/>
        <v>1142.3999999999999</v>
      </c>
    </row>
    <row r="20" spans="2:7" ht="10.5" customHeight="1">
      <c r="B20" s="9" t="s">
        <v>47</v>
      </c>
      <c r="C20" s="7">
        <v>0.75</v>
      </c>
      <c r="D20" s="7">
        <v>80</v>
      </c>
      <c r="E20" s="7">
        <v>42</v>
      </c>
      <c r="F20" s="10">
        <v>119</v>
      </c>
      <c r="G20" s="14" t="e">
        <f>#REF!*9.6</f>
        <v>#REF!</v>
      </c>
    </row>
    <row r="21" spans="2:7" ht="10.5" customHeight="1">
      <c r="B21" s="9" t="s">
        <v>48</v>
      </c>
      <c r="C21" s="7">
        <v>1.1</v>
      </c>
      <c r="D21" s="7">
        <v>80</v>
      </c>
      <c r="E21" s="7">
        <v>52</v>
      </c>
      <c r="F21" s="10">
        <v>139</v>
      </c>
      <c r="G21" s="14">
        <f t="shared" si="0"/>
        <v>1334.3999999999999</v>
      </c>
    </row>
    <row r="22" spans="2:7" ht="10.5" customHeight="1">
      <c r="B22" s="9" t="s">
        <v>59</v>
      </c>
      <c r="C22" s="7">
        <v>1.1</v>
      </c>
      <c r="D22" s="7">
        <v>80</v>
      </c>
      <c r="E22" s="7">
        <v>52</v>
      </c>
      <c r="F22" s="10">
        <v>175</v>
      </c>
      <c r="G22" s="14">
        <f t="shared" si="0"/>
        <v>1680</v>
      </c>
    </row>
    <row r="23" spans="2:7" ht="10.5" customHeight="1">
      <c r="B23" s="9" t="s">
        <v>60</v>
      </c>
      <c r="C23" s="7">
        <v>1.1</v>
      </c>
      <c r="D23" s="7">
        <v>50</v>
      </c>
      <c r="E23" s="7">
        <v>70</v>
      </c>
      <c r="F23" s="10">
        <v>139</v>
      </c>
      <c r="G23" s="14">
        <f t="shared" si="0"/>
        <v>1334.3999999999999</v>
      </c>
    </row>
    <row r="24" spans="2:7" ht="10.5" customHeight="1">
      <c r="B24" s="9" t="s">
        <v>49</v>
      </c>
      <c r="C24" s="7">
        <v>1.1</v>
      </c>
      <c r="D24" s="7">
        <v>50</v>
      </c>
      <c r="E24" s="7">
        <v>70</v>
      </c>
      <c r="F24" s="10">
        <v>175</v>
      </c>
      <c r="G24" s="14">
        <f t="shared" si="0"/>
        <v>1680</v>
      </c>
    </row>
    <row r="25" spans="2:7" ht="10.5" customHeight="1">
      <c r="B25" s="9" t="s">
        <v>0</v>
      </c>
      <c r="C25" s="7">
        <v>0.37</v>
      </c>
      <c r="D25" s="7">
        <v>50</v>
      </c>
      <c r="E25" s="7">
        <v>32</v>
      </c>
      <c r="F25" s="10">
        <v>130</v>
      </c>
      <c r="G25" s="14">
        <f t="shared" si="0"/>
        <v>1248</v>
      </c>
    </row>
    <row r="26" spans="2:7" ht="10.5" customHeight="1">
      <c r="B26" s="9" t="s">
        <v>1</v>
      </c>
      <c r="C26" s="7">
        <v>0.6</v>
      </c>
      <c r="D26" s="7">
        <v>50</v>
      </c>
      <c r="E26" s="7">
        <v>42</v>
      </c>
      <c r="F26" s="10">
        <v>130</v>
      </c>
      <c r="G26" s="14">
        <f t="shared" si="0"/>
        <v>1248</v>
      </c>
    </row>
    <row r="27" spans="2:7" ht="10.5" customHeight="1">
      <c r="B27" s="9" t="s">
        <v>98</v>
      </c>
      <c r="C27" s="7">
        <v>0.75</v>
      </c>
      <c r="D27" s="7">
        <v>80</v>
      </c>
      <c r="E27" s="7">
        <v>44</v>
      </c>
      <c r="F27" s="10">
        <v>146</v>
      </c>
      <c r="G27" s="14">
        <f t="shared" si="0"/>
        <v>1401.6</v>
      </c>
    </row>
    <row r="28" spans="2:7" ht="10.5" customHeight="1">
      <c r="B28" s="9" t="s">
        <v>99</v>
      </c>
      <c r="C28" s="7">
        <v>1.1</v>
      </c>
      <c r="D28" s="7">
        <v>80</v>
      </c>
      <c r="E28" s="7">
        <v>53</v>
      </c>
      <c r="F28" s="10">
        <v>166</v>
      </c>
      <c r="G28" s="14">
        <f t="shared" si="0"/>
        <v>1593.6</v>
      </c>
    </row>
    <row r="29" spans="2:7" ht="10.5" customHeight="1">
      <c r="B29" s="9" t="s">
        <v>92</v>
      </c>
      <c r="C29" s="7">
        <v>0.6</v>
      </c>
      <c r="D29" s="7">
        <v>80</v>
      </c>
      <c r="E29" s="7">
        <v>36</v>
      </c>
      <c r="F29" s="10">
        <v>109</v>
      </c>
      <c r="G29" s="14">
        <f t="shared" si="0"/>
        <v>1046.3999999999999</v>
      </c>
    </row>
    <row r="30" spans="2:7" ht="10.5" customHeight="1">
      <c r="B30" s="9" t="s">
        <v>61</v>
      </c>
      <c r="C30" s="7">
        <v>0.75</v>
      </c>
      <c r="D30" s="7">
        <v>24</v>
      </c>
      <c r="E30" s="7">
        <v>50</v>
      </c>
      <c r="F30" s="10">
        <v>162</v>
      </c>
      <c r="G30" s="14">
        <f t="shared" si="0"/>
        <v>1555.2</v>
      </c>
    </row>
    <row r="31" spans="2:7" ht="10.5" customHeight="1">
      <c r="B31" s="9" t="s">
        <v>13</v>
      </c>
      <c r="C31" s="7">
        <v>1.1</v>
      </c>
      <c r="D31" s="7">
        <v>26</v>
      </c>
      <c r="E31" s="7">
        <v>70</v>
      </c>
      <c r="F31" s="10">
        <v>319</v>
      </c>
      <c r="G31" s="14">
        <f t="shared" si="0"/>
        <v>3062.4</v>
      </c>
    </row>
    <row r="32" spans="2:7" ht="10.5" customHeight="1">
      <c r="B32" s="9" t="s">
        <v>54</v>
      </c>
      <c r="C32" s="7">
        <v>1.1</v>
      </c>
      <c r="D32" s="7">
        <v>160</v>
      </c>
      <c r="E32" s="7">
        <v>35</v>
      </c>
      <c r="F32" s="10">
        <v>260</v>
      </c>
      <c r="G32" s="14">
        <f t="shared" si="0"/>
        <v>2496</v>
      </c>
    </row>
    <row r="33" spans="2:7" ht="10.5" customHeight="1">
      <c r="B33" s="9" t="s">
        <v>55</v>
      </c>
      <c r="C33" s="7">
        <v>1.1</v>
      </c>
      <c r="D33" s="7">
        <v>160</v>
      </c>
      <c r="E33" s="7">
        <v>35</v>
      </c>
      <c r="F33" s="10">
        <v>250</v>
      </c>
      <c r="G33" s="14">
        <f t="shared" si="0"/>
        <v>2400</v>
      </c>
    </row>
    <row r="34" spans="2:7" ht="10.5" customHeight="1">
      <c r="B34" s="9" t="s">
        <v>56</v>
      </c>
      <c r="C34" s="7">
        <v>1.5</v>
      </c>
      <c r="D34" s="7">
        <v>140</v>
      </c>
      <c r="E34" s="7">
        <v>45</v>
      </c>
      <c r="F34" s="10">
        <v>310</v>
      </c>
      <c r="G34" s="14">
        <f t="shared" si="0"/>
        <v>2976</v>
      </c>
    </row>
    <row r="35" spans="2:7" ht="10.5" customHeight="1">
      <c r="B35" s="9" t="s">
        <v>57</v>
      </c>
      <c r="C35" s="7">
        <v>1.5</v>
      </c>
      <c r="D35" s="7">
        <v>140</v>
      </c>
      <c r="E35" s="7">
        <v>45</v>
      </c>
      <c r="F35" s="10">
        <v>295</v>
      </c>
      <c r="G35" s="14">
        <f t="shared" si="0"/>
        <v>2832</v>
      </c>
    </row>
    <row r="36" spans="2:7" ht="10.5" customHeight="1">
      <c r="B36" s="35" t="s">
        <v>7</v>
      </c>
      <c r="C36" s="35"/>
      <c r="D36" s="35"/>
      <c r="E36" s="35"/>
      <c r="F36" s="35"/>
      <c r="G36" s="35"/>
    </row>
    <row r="37" spans="2:7" ht="10.5" customHeight="1">
      <c r="B37" s="13" t="s">
        <v>22</v>
      </c>
      <c r="C37" s="13" t="s">
        <v>34</v>
      </c>
      <c r="D37" s="13" t="s">
        <v>32</v>
      </c>
      <c r="E37" s="13" t="s">
        <v>33</v>
      </c>
      <c r="F37" s="15" t="s">
        <v>10</v>
      </c>
      <c r="G37" s="14" t="s">
        <v>36</v>
      </c>
    </row>
    <row r="38" spans="2:7" ht="10.5" customHeight="1">
      <c r="B38" s="9" t="s">
        <v>2</v>
      </c>
      <c r="C38" s="7">
        <v>0.25</v>
      </c>
      <c r="D38" s="7">
        <v>160</v>
      </c>
      <c r="E38" s="7">
        <v>6</v>
      </c>
      <c r="F38" s="10">
        <v>87.07</v>
      </c>
      <c r="G38" s="14">
        <f aca="true" t="shared" si="1" ref="G38:G43">F38*9.6</f>
        <v>835.872</v>
      </c>
    </row>
    <row r="39" spans="2:7" ht="10.5" customHeight="1">
      <c r="B39" s="9" t="s">
        <v>3</v>
      </c>
      <c r="C39" s="7">
        <v>0.37</v>
      </c>
      <c r="D39" s="7">
        <v>220</v>
      </c>
      <c r="E39" s="7">
        <v>8</v>
      </c>
      <c r="F39" s="10">
        <v>96.12</v>
      </c>
      <c r="G39" s="14">
        <f t="shared" si="1"/>
        <v>922.752</v>
      </c>
    </row>
    <row r="40" spans="2:7" ht="10.5" customHeight="1">
      <c r="B40" s="9" t="s">
        <v>42</v>
      </c>
      <c r="C40" s="7">
        <v>0.55</v>
      </c>
      <c r="D40" s="7">
        <v>260</v>
      </c>
      <c r="E40" s="7">
        <v>10</v>
      </c>
      <c r="F40" s="10">
        <v>109.68</v>
      </c>
      <c r="G40" s="14">
        <f t="shared" si="1"/>
        <v>1052.928</v>
      </c>
    </row>
    <row r="41" spans="2:7" ht="10.5" customHeight="1">
      <c r="B41" s="9" t="s">
        <v>4</v>
      </c>
      <c r="C41" s="7">
        <v>0.37</v>
      </c>
      <c r="D41" s="7">
        <v>180</v>
      </c>
      <c r="E41" s="7">
        <v>7</v>
      </c>
      <c r="F41" s="10">
        <v>130</v>
      </c>
      <c r="G41" s="14">
        <f t="shared" si="1"/>
        <v>1248</v>
      </c>
    </row>
    <row r="42" spans="2:7" ht="10.5" customHeight="1">
      <c r="B42" s="9" t="s">
        <v>44</v>
      </c>
      <c r="C42" s="7">
        <v>0.37</v>
      </c>
      <c r="D42" s="7">
        <v>180</v>
      </c>
      <c r="E42" s="7">
        <v>7</v>
      </c>
      <c r="F42" s="10">
        <v>185</v>
      </c>
      <c r="G42" s="14">
        <f t="shared" si="1"/>
        <v>1776</v>
      </c>
    </row>
    <row r="43" spans="2:7" ht="10.5" customHeight="1">
      <c r="B43" s="9" t="s">
        <v>43</v>
      </c>
      <c r="C43" s="7">
        <v>0.37</v>
      </c>
      <c r="D43" s="7">
        <v>220</v>
      </c>
      <c r="E43" s="7">
        <v>10</v>
      </c>
      <c r="F43" s="10">
        <v>160</v>
      </c>
      <c r="G43" s="14">
        <f t="shared" si="1"/>
        <v>1536</v>
      </c>
    </row>
    <row r="44" spans="2:7" ht="10.5" customHeight="1">
      <c r="B44" s="35" t="s">
        <v>12</v>
      </c>
      <c r="C44" s="35"/>
      <c r="D44" s="35"/>
      <c r="E44" s="35"/>
      <c r="F44" s="35"/>
      <c r="G44" s="35"/>
    </row>
    <row r="45" spans="2:7" ht="10.5" customHeight="1">
      <c r="B45" s="13" t="s">
        <v>22</v>
      </c>
      <c r="C45" s="13" t="s">
        <v>34</v>
      </c>
      <c r="D45" s="13" t="s">
        <v>32</v>
      </c>
      <c r="E45" s="13" t="s">
        <v>35</v>
      </c>
      <c r="F45" s="15" t="s">
        <v>10</v>
      </c>
      <c r="G45" s="14" t="s">
        <v>36</v>
      </c>
    </row>
    <row r="46" spans="2:7" ht="10.5" customHeight="1">
      <c r="B46" s="9" t="s">
        <v>78</v>
      </c>
      <c r="C46" s="7">
        <v>0.6</v>
      </c>
      <c r="D46" s="7">
        <v>250</v>
      </c>
      <c r="E46" s="7">
        <v>8</v>
      </c>
      <c r="F46" s="10">
        <v>245</v>
      </c>
      <c r="G46" s="14">
        <f>F46*9.6</f>
        <v>2352</v>
      </c>
    </row>
    <row r="47" spans="2:7" ht="10.5" customHeight="1">
      <c r="B47" s="9" t="s">
        <v>79</v>
      </c>
      <c r="C47" s="7"/>
      <c r="D47" s="7"/>
      <c r="E47" s="7"/>
      <c r="F47" s="10">
        <v>245</v>
      </c>
      <c r="G47" s="14">
        <f aca="true" t="shared" si="2" ref="G47:G53">F47*9.6</f>
        <v>2352</v>
      </c>
    </row>
    <row r="48" spans="2:7" ht="10.5" customHeight="1">
      <c r="B48" s="9" t="s">
        <v>76</v>
      </c>
      <c r="C48" s="7">
        <v>0.75</v>
      </c>
      <c r="D48" s="7">
        <v>300</v>
      </c>
      <c r="E48" s="7">
        <v>10</v>
      </c>
      <c r="F48" s="10">
        <v>255</v>
      </c>
      <c r="G48" s="14">
        <f t="shared" si="2"/>
        <v>2448</v>
      </c>
    </row>
    <row r="49" spans="2:7" ht="10.5" customHeight="1">
      <c r="B49" s="9" t="s">
        <v>77</v>
      </c>
      <c r="C49" s="7"/>
      <c r="D49" s="7"/>
      <c r="E49" s="7"/>
      <c r="F49" s="10">
        <v>265</v>
      </c>
      <c r="G49" s="14">
        <f t="shared" si="2"/>
        <v>2544</v>
      </c>
    </row>
    <row r="50" spans="2:7" ht="10.5" customHeight="1">
      <c r="B50" s="9" t="s">
        <v>74</v>
      </c>
      <c r="C50" s="7">
        <v>0.6</v>
      </c>
      <c r="D50" s="7">
        <v>400</v>
      </c>
      <c r="E50" s="7">
        <v>11</v>
      </c>
      <c r="F50" s="10">
        <v>182.05</v>
      </c>
      <c r="G50" s="14">
        <f t="shared" si="2"/>
        <v>1747.68</v>
      </c>
    </row>
    <row r="51" spans="2:7" ht="10.5" customHeight="1">
      <c r="B51" s="9" t="s">
        <v>75</v>
      </c>
      <c r="C51" s="7"/>
      <c r="D51" s="7"/>
      <c r="E51" s="7"/>
      <c r="F51" s="10">
        <v>225</v>
      </c>
      <c r="G51" s="14">
        <f t="shared" si="2"/>
        <v>2160</v>
      </c>
    </row>
    <row r="52" spans="2:7" ht="10.5" customHeight="1">
      <c r="B52" s="9" t="s">
        <v>72</v>
      </c>
      <c r="C52" s="7">
        <v>0.75</v>
      </c>
      <c r="D52" s="7">
        <v>500</v>
      </c>
      <c r="E52" s="7">
        <v>12</v>
      </c>
      <c r="F52" s="10">
        <v>275</v>
      </c>
      <c r="G52" s="14">
        <f t="shared" si="2"/>
        <v>2640</v>
      </c>
    </row>
    <row r="53" spans="2:7" ht="10.5" customHeight="1">
      <c r="B53" s="9" t="s">
        <v>73</v>
      </c>
      <c r="C53" s="24"/>
      <c r="D53" s="24"/>
      <c r="E53" s="24"/>
      <c r="F53" s="25">
        <v>285</v>
      </c>
      <c r="G53" s="14">
        <f t="shared" si="2"/>
        <v>2736</v>
      </c>
    </row>
    <row r="54" spans="2:7" ht="12.75" customHeight="1">
      <c r="B54" s="35" t="s">
        <v>9</v>
      </c>
      <c r="C54" s="35"/>
      <c r="D54" s="35"/>
      <c r="E54" s="35"/>
      <c r="F54" s="35"/>
      <c r="G54" s="35"/>
    </row>
    <row r="55" spans="2:7" ht="10.5" customHeight="1">
      <c r="B55" s="13" t="s">
        <v>8</v>
      </c>
      <c r="C55" s="13" t="s">
        <v>34</v>
      </c>
      <c r="D55" s="13" t="s">
        <v>32</v>
      </c>
      <c r="E55" s="13" t="s">
        <v>33</v>
      </c>
      <c r="F55" s="15" t="s">
        <v>10</v>
      </c>
      <c r="G55" s="14" t="s">
        <v>36</v>
      </c>
    </row>
    <row r="56" spans="2:12" ht="10.5" customHeight="1">
      <c r="B56" s="9" t="s">
        <v>5</v>
      </c>
      <c r="C56" s="7">
        <v>0.37</v>
      </c>
      <c r="D56" s="7">
        <v>40</v>
      </c>
      <c r="E56" s="7">
        <v>38</v>
      </c>
      <c r="F56" s="10">
        <v>84.04</v>
      </c>
      <c r="G56" s="14">
        <f>F56*9.6</f>
        <v>806.784</v>
      </c>
      <c r="L56" s="28"/>
    </row>
    <row r="57" spans="2:7" ht="10.5" customHeight="1">
      <c r="B57" s="9" t="s">
        <v>20</v>
      </c>
      <c r="C57" s="7">
        <v>0.37</v>
      </c>
      <c r="D57" s="7">
        <v>40</v>
      </c>
      <c r="E57" s="7">
        <v>38</v>
      </c>
      <c r="F57" s="10">
        <v>110.38</v>
      </c>
      <c r="G57" s="14">
        <f aca="true" t="shared" si="3" ref="G57:G67">F57*9.6</f>
        <v>1059.648</v>
      </c>
    </row>
    <row r="58" spans="2:7" ht="10.5" customHeight="1">
      <c r="B58" s="9" t="s">
        <v>6</v>
      </c>
      <c r="C58" s="7">
        <v>0.37</v>
      </c>
      <c r="D58" s="7">
        <v>40</v>
      </c>
      <c r="E58" s="7">
        <v>38</v>
      </c>
      <c r="F58" s="10">
        <v>98</v>
      </c>
      <c r="G58" s="14">
        <f t="shared" si="3"/>
        <v>940.8</v>
      </c>
    </row>
    <row r="59" spans="2:7" ht="10.5" customHeight="1">
      <c r="B59" s="9" t="s">
        <v>21</v>
      </c>
      <c r="C59" s="7">
        <v>0.37</v>
      </c>
      <c r="D59" s="7">
        <v>40</v>
      </c>
      <c r="E59" s="7">
        <v>38</v>
      </c>
      <c r="F59" s="10">
        <v>124.47</v>
      </c>
      <c r="G59" s="14">
        <f t="shared" si="3"/>
        <v>1194.912</v>
      </c>
    </row>
    <row r="60" spans="2:7" ht="10.5" customHeight="1">
      <c r="B60" s="9" t="s">
        <v>62</v>
      </c>
      <c r="C60" s="7">
        <v>0.37</v>
      </c>
      <c r="D60" s="7">
        <v>50</v>
      </c>
      <c r="E60" s="7">
        <v>32</v>
      </c>
      <c r="F60" s="10">
        <v>129</v>
      </c>
      <c r="G60" s="14">
        <f t="shared" si="3"/>
        <v>1238.3999999999999</v>
      </c>
    </row>
    <row r="61" spans="2:7" ht="10.5" customHeight="1">
      <c r="B61" s="9" t="s">
        <v>63</v>
      </c>
      <c r="C61" s="7">
        <v>0.6</v>
      </c>
      <c r="D61" s="7">
        <v>50</v>
      </c>
      <c r="E61" s="7">
        <v>42</v>
      </c>
      <c r="F61" s="10">
        <v>140</v>
      </c>
      <c r="G61" s="14">
        <f t="shared" si="3"/>
        <v>1344</v>
      </c>
    </row>
    <row r="62" spans="2:7" ht="10.5" customHeight="1">
      <c r="B62" s="9" t="s">
        <v>64</v>
      </c>
      <c r="C62" s="7">
        <v>0.75</v>
      </c>
      <c r="D62" s="7">
        <v>80</v>
      </c>
      <c r="E62" s="7">
        <v>42</v>
      </c>
      <c r="F62" s="10">
        <v>159</v>
      </c>
      <c r="G62" s="14">
        <f t="shared" si="3"/>
        <v>1526.3999999999999</v>
      </c>
    </row>
    <row r="63" spans="2:7" ht="10.5" customHeight="1">
      <c r="B63" s="9" t="s">
        <v>65</v>
      </c>
      <c r="C63" s="7">
        <v>0.75</v>
      </c>
      <c r="D63" s="7">
        <v>80</v>
      </c>
      <c r="E63" s="7">
        <v>53</v>
      </c>
      <c r="F63" s="10">
        <v>179</v>
      </c>
      <c r="G63" s="14">
        <f t="shared" si="3"/>
        <v>1718.3999999999999</v>
      </c>
    </row>
    <row r="64" spans="2:7" ht="10.5" customHeight="1">
      <c r="B64" s="9" t="s">
        <v>28</v>
      </c>
      <c r="C64" s="7">
        <v>0.37</v>
      </c>
      <c r="D64" s="7">
        <v>50</v>
      </c>
      <c r="E64" s="7">
        <v>32</v>
      </c>
      <c r="F64" s="10">
        <v>170</v>
      </c>
      <c r="G64" s="14">
        <f t="shared" si="3"/>
        <v>1632</v>
      </c>
    </row>
    <row r="65" spans="2:7" ht="10.5" customHeight="1">
      <c r="B65" s="9" t="s">
        <v>29</v>
      </c>
      <c r="C65" s="7">
        <v>0.6</v>
      </c>
      <c r="D65" s="7">
        <v>50</v>
      </c>
      <c r="E65" s="7">
        <v>42</v>
      </c>
      <c r="F65" s="10">
        <v>170</v>
      </c>
      <c r="G65" s="14">
        <f t="shared" si="3"/>
        <v>1632</v>
      </c>
    </row>
    <row r="66" spans="2:7" ht="10.5" customHeight="1">
      <c r="B66" s="9" t="s">
        <v>14</v>
      </c>
      <c r="C66" s="7">
        <v>0.75</v>
      </c>
      <c r="D66" s="7">
        <v>80</v>
      </c>
      <c r="E66" s="7">
        <v>42</v>
      </c>
      <c r="F66" s="10">
        <v>175</v>
      </c>
      <c r="G66" s="14">
        <f t="shared" si="3"/>
        <v>1680</v>
      </c>
    </row>
    <row r="67" spans="2:7" ht="10.5" customHeight="1">
      <c r="B67" s="9" t="s">
        <v>15</v>
      </c>
      <c r="C67" s="7">
        <v>1.1</v>
      </c>
      <c r="D67" s="7">
        <v>80</v>
      </c>
      <c r="E67" s="7">
        <v>53</v>
      </c>
      <c r="F67" s="10">
        <v>205</v>
      </c>
      <c r="G67" s="14">
        <f t="shared" si="3"/>
        <v>1968</v>
      </c>
    </row>
    <row r="68" spans="2:7" ht="12" customHeight="1">
      <c r="B68" s="34" t="s">
        <v>19</v>
      </c>
      <c r="C68" s="34"/>
      <c r="D68" s="34"/>
      <c r="E68" s="34"/>
      <c r="F68" s="34"/>
      <c r="G68" s="34"/>
    </row>
    <row r="69" spans="2:7" ht="10.5" customHeight="1">
      <c r="B69" s="9" t="s">
        <v>66</v>
      </c>
      <c r="C69" s="16"/>
      <c r="D69" s="16"/>
      <c r="E69" s="16"/>
      <c r="F69" s="10">
        <v>39</v>
      </c>
      <c r="G69" s="23">
        <f>F69*9.6</f>
        <v>374.4</v>
      </c>
    </row>
    <row r="70" spans="2:7" ht="10.5" customHeight="1">
      <c r="B70" s="9" t="s">
        <v>88</v>
      </c>
      <c r="C70" s="16"/>
      <c r="D70" s="16"/>
      <c r="E70" s="16"/>
      <c r="F70" s="10">
        <v>77</v>
      </c>
      <c r="G70" s="23">
        <f aca="true" t="shared" si="4" ref="G70:G92">F70*9.6</f>
        <v>739.1999999999999</v>
      </c>
    </row>
    <row r="71" spans="2:7" ht="10.5" customHeight="1">
      <c r="B71" s="9" t="s">
        <v>89</v>
      </c>
      <c r="C71" s="16"/>
      <c r="D71" s="16"/>
      <c r="E71" s="16"/>
      <c r="F71" s="10">
        <v>80</v>
      </c>
      <c r="G71" s="23">
        <f t="shared" si="4"/>
        <v>768</v>
      </c>
    </row>
    <row r="72" spans="2:7" ht="10.5" customHeight="1">
      <c r="B72" s="9" t="s">
        <v>90</v>
      </c>
      <c r="C72" s="16"/>
      <c r="D72" s="16"/>
      <c r="E72" s="16"/>
      <c r="F72" s="10">
        <v>145</v>
      </c>
      <c r="G72" s="23">
        <f t="shared" si="4"/>
        <v>1392</v>
      </c>
    </row>
    <row r="73" spans="2:7" ht="10.5" customHeight="1">
      <c r="B73" s="9" t="s">
        <v>69</v>
      </c>
      <c r="C73" s="7"/>
      <c r="D73" s="7"/>
      <c r="E73" s="7"/>
      <c r="F73" s="10">
        <v>13</v>
      </c>
      <c r="G73" s="23">
        <f t="shared" si="4"/>
        <v>124.8</v>
      </c>
    </row>
    <row r="74" spans="2:7" ht="10.5" customHeight="1">
      <c r="B74" s="9" t="s">
        <v>70</v>
      </c>
      <c r="C74" s="7"/>
      <c r="D74" s="7"/>
      <c r="E74" s="7"/>
      <c r="F74" s="10">
        <v>15</v>
      </c>
      <c r="G74" s="23">
        <f t="shared" si="4"/>
        <v>144</v>
      </c>
    </row>
    <row r="75" spans="2:7" ht="10.5" customHeight="1">
      <c r="B75" s="9" t="s">
        <v>39</v>
      </c>
      <c r="C75" s="7"/>
      <c r="D75" s="7"/>
      <c r="E75" s="7"/>
      <c r="F75" s="10">
        <v>2.6</v>
      </c>
      <c r="G75" s="23">
        <f t="shared" si="4"/>
        <v>24.96</v>
      </c>
    </row>
    <row r="76" spans="2:7" ht="13.5" customHeight="1">
      <c r="B76" s="8" t="s">
        <v>37</v>
      </c>
      <c r="C76" s="8"/>
      <c r="D76" s="8"/>
      <c r="E76" s="8"/>
      <c r="F76" s="10">
        <v>5</v>
      </c>
      <c r="G76" s="23">
        <f t="shared" si="4"/>
        <v>48</v>
      </c>
    </row>
    <row r="77" spans="2:7" ht="11.25" customHeight="1">
      <c r="B77" s="8" t="s">
        <v>18</v>
      </c>
      <c r="C77" s="8"/>
      <c r="D77" s="8"/>
      <c r="E77" s="8"/>
      <c r="F77" s="10">
        <v>8</v>
      </c>
      <c r="G77" s="23">
        <f t="shared" si="4"/>
        <v>76.8</v>
      </c>
    </row>
    <row r="78" spans="2:7" ht="9.75" customHeight="1">
      <c r="B78" s="8" t="s">
        <v>40</v>
      </c>
      <c r="C78" s="8"/>
      <c r="D78" s="8"/>
      <c r="E78" s="8"/>
      <c r="F78" s="10">
        <v>9</v>
      </c>
      <c r="G78" s="23">
        <f t="shared" si="4"/>
        <v>86.39999999999999</v>
      </c>
    </row>
    <row r="79" spans="2:7" ht="9.75" customHeight="1">
      <c r="B79" s="8" t="s">
        <v>30</v>
      </c>
      <c r="C79" s="8"/>
      <c r="D79" s="8"/>
      <c r="E79" s="8"/>
      <c r="F79" s="10">
        <v>10</v>
      </c>
      <c r="G79" s="23">
        <f t="shared" si="4"/>
        <v>96</v>
      </c>
    </row>
    <row r="80" spans="2:7" ht="9.75" customHeight="1">
      <c r="B80" s="8" t="s">
        <v>67</v>
      </c>
      <c r="C80" s="8"/>
      <c r="D80" s="8"/>
      <c r="E80" s="8"/>
      <c r="F80" s="10">
        <v>5.2</v>
      </c>
      <c r="G80" s="23">
        <f t="shared" si="4"/>
        <v>49.92</v>
      </c>
    </row>
    <row r="81" spans="2:7" ht="10.5" customHeight="1">
      <c r="B81" s="8" t="s">
        <v>68</v>
      </c>
      <c r="C81" s="8"/>
      <c r="D81" s="8"/>
      <c r="E81" s="8"/>
      <c r="F81" s="10">
        <v>10.77</v>
      </c>
      <c r="G81" s="23">
        <f t="shared" si="4"/>
        <v>103.392</v>
      </c>
    </row>
    <row r="82" spans="2:7" ht="10.5" customHeight="1">
      <c r="B82" s="8" t="s">
        <v>38</v>
      </c>
      <c r="C82" s="8"/>
      <c r="D82" s="8"/>
      <c r="E82" s="8"/>
      <c r="F82" s="10">
        <v>2.9</v>
      </c>
      <c r="G82" s="23">
        <f t="shared" si="4"/>
        <v>27.84</v>
      </c>
    </row>
    <row r="83" spans="2:7" ht="10.5" customHeight="1">
      <c r="B83" s="8" t="s">
        <v>71</v>
      </c>
      <c r="C83" s="27"/>
      <c r="D83" s="27"/>
      <c r="E83" s="27"/>
      <c r="F83" s="10">
        <v>30.77</v>
      </c>
      <c r="G83" s="23">
        <f t="shared" si="4"/>
        <v>295.392</v>
      </c>
    </row>
    <row r="84" spans="2:7" ht="12.75" customHeight="1">
      <c r="B84" s="8" t="s">
        <v>41</v>
      </c>
      <c r="C84" s="27"/>
      <c r="D84" s="27"/>
      <c r="E84" s="27"/>
      <c r="F84" s="10">
        <v>14.77</v>
      </c>
      <c r="G84" s="23">
        <f t="shared" si="4"/>
        <v>141.792</v>
      </c>
    </row>
    <row r="85" spans="2:7" ht="12.75" customHeight="1">
      <c r="B85" s="36" t="s">
        <v>80</v>
      </c>
      <c r="C85" s="37"/>
      <c r="D85" s="37"/>
      <c r="E85" s="37"/>
      <c r="F85" s="38">
        <v>7.45</v>
      </c>
      <c r="G85" s="23">
        <f t="shared" si="4"/>
        <v>71.52</v>
      </c>
    </row>
    <row r="86" spans="2:7" ht="14.25" customHeight="1">
      <c r="B86" s="36" t="s">
        <v>81</v>
      </c>
      <c r="C86" s="37"/>
      <c r="D86" s="37"/>
      <c r="E86" s="37"/>
      <c r="F86" s="39">
        <v>3.17</v>
      </c>
      <c r="G86" s="23">
        <f t="shared" si="4"/>
        <v>30.432</v>
      </c>
    </row>
    <row r="87" spans="2:7" ht="13.5" customHeight="1">
      <c r="B87" s="36" t="s">
        <v>82</v>
      </c>
      <c r="C87" s="40"/>
      <c r="D87" s="40"/>
      <c r="E87" s="40"/>
      <c r="F87" s="39">
        <v>8.03</v>
      </c>
      <c r="G87" s="23">
        <f t="shared" si="4"/>
        <v>77.088</v>
      </c>
    </row>
    <row r="88" spans="2:7" ht="14.25" customHeight="1">
      <c r="B88" s="36" t="s">
        <v>83</v>
      </c>
      <c r="C88" s="41"/>
      <c r="D88" s="41"/>
      <c r="E88" s="41"/>
      <c r="F88" s="39">
        <v>4.62</v>
      </c>
      <c r="G88" s="23">
        <f t="shared" si="4"/>
        <v>44.352</v>
      </c>
    </row>
    <row r="89" spans="2:7" ht="12.75" customHeight="1">
      <c r="B89" s="36" t="s">
        <v>84</v>
      </c>
      <c r="C89" s="41"/>
      <c r="D89" s="41"/>
      <c r="E89" s="41"/>
      <c r="F89" s="39">
        <v>15.3</v>
      </c>
      <c r="G89" s="23">
        <f t="shared" si="4"/>
        <v>146.88</v>
      </c>
    </row>
    <row r="90" spans="2:7" ht="14.25" customHeight="1">
      <c r="B90" s="36" t="s">
        <v>85</v>
      </c>
      <c r="C90" s="41"/>
      <c r="D90" s="41"/>
      <c r="E90" s="41"/>
      <c r="F90" s="39">
        <v>19.85</v>
      </c>
      <c r="G90" s="23">
        <f t="shared" si="4"/>
        <v>190.56</v>
      </c>
    </row>
    <row r="91" spans="2:8" ht="14.25" customHeight="1">
      <c r="B91" s="36" t="s">
        <v>86</v>
      </c>
      <c r="C91" s="41"/>
      <c r="D91" s="41"/>
      <c r="E91" s="41"/>
      <c r="F91" s="39">
        <v>31.23</v>
      </c>
      <c r="G91" s="23">
        <f t="shared" si="4"/>
        <v>299.808</v>
      </c>
      <c r="H91"/>
    </row>
    <row r="92" spans="2:8" ht="13.5" customHeight="1">
      <c r="B92" s="36" t="s">
        <v>87</v>
      </c>
      <c r="C92" s="41"/>
      <c r="D92" s="41"/>
      <c r="E92" s="41"/>
      <c r="F92" s="39">
        <v>44</v>
      </c>
      <c r="G92" s="23">
        <f t="shared" si="4"/>
        <v>422.4</v>
      </c>
      <c r="H92"/>
    </row>
    <row r="93" ht="10.5" customHeight="1">
      <c r="H93"/>
    </row>
    <row r="94" ht="10.5" customHeight="1">
      <c r="H94"/>
    </row>
    <row r="95" spans="1:8" ht="10.5" customHeight="1">
      <c r="A95" s="29"/>
      <c r="H95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</sheetData>
  <sheetProtection selectLockedCells="1" selectUnlockedCells="1"/>
  <mergeCells count="5">
    <mergeCell ref="B7:G7"/>
    <mergeCell ref="B68:G68"/>
    <mergeCell ref="B54:G54"/>
    <mergeCell ref="B44:G44"/>
    <mergeCell ref="B36:G36"/>
  </mergeCells>
  <hyperlinks>
    <hyperlink ref="A5" r:id="rId1" display="mailto:citadel-crimea@ukr.net"/>
  </hyperlinks>
  <printOptions/>
  <pageMargins left="0.3937007874015748" right="0.3937007874015748" top="0.1968503937007874" bottom="0.3937007874015748" header="0" footer="0"/>
  <pageSetup horizontalDpi="300" verticalDpi="300" orientation="portrait" paperSize="9" scale="74" r:id="rId3"/>
  <rowBreaks count="1" manualBreakCount="1">
    <brk id="93" max="6" man="1"/>
  </rowBreaks>
  <colBreaks count="1" manualBreakCount="1">
    <brk id="7" max="1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Userische</cp:lastModifiedBy>
  <cp:lastPrinted>2008-12-17T14:15:45Z</cp:lastPrinted>
  <dcterms:created xsi:type="dcterms:W3CDTF">2003-12-18T12:53:45Z</dcterms:created>
  <dcterms:modified xsi:type="dcterms:W3CDTF">2010-02-26T13:22:30Z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